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035" windowHeight="9465" activeTab="1"/>
  </bookViews>
  <sheets>
    <sheet name="記入例" sheetId="1" r:id="rId1"/>
    <sheet name="託児申込書（ご記入をお願いいたします）" sheetId="2" r:id="rId2"/>
  </sheets>
  <definedNames>
    <definedName name="_xlnm.Print_Area" localSheetId="0">'記入例'!$A$1:$H$30</definedName>
    <definedName name="_xlnm.Print_Area" localSheetId="1">'託児申込書（ご記入をお願いいたします）'!$A$1:$H$30</definedName>
  </definedNames>
  <calcPr fullCalcOnLoad="1"/>
</workbook>
</file>

<file path=xl/sharedStrings.xml><?xml version="1.0" encoding="utf-8"?>
<sst xmlns="http://schemas.openxmlformats.org/spreadsheetml/2006/main" count="124" uniqueCount="67">
  <si>
    <t>保育場所</t>
  </si>
  <si>
    <t>必要シッター数</t>
  </si>
  <si>
    <t>その他特記事項</t>
  </si>
  <si>
    <t>トットメイト記入欄</t>
  </si>
  <si>
    <t>オプション</t>
  </si>
  <si>
    <t>トットメイト集団託児サービス申込書</t>
  </si>
  <si>
    <t>当日緊急連絡先</t>
  </si>
  <si>
    <t>お支払方法</t>
  </si>
  <si>
    <t>日払い</t>
  </si>
  <si>
    <t>当月　・　翌月</t>
  </si>
  <si>
    <t>イベント内容</t>
  </si>
  <si>
    <t>ご利用日　　　　　　　　　</t>
  </si>
  <si>
    <t>託児時間</t>
  </si>
  <si>
    <t>イベント時間</t>
  </si>
  <si>
    <t>日締め</t>
  </si>
  <si>
    <t>印</t>
  </si>
  <si>
    <t>名＜（公社）全国保育サービス協会の安全基準による＞</t>
  </si>
  <si>
    <t>※保育中に注意することなどございましたら、特記事項にご記入下さい。</t>
  </si>
  <si>
    <t>住所</t>
  </si>
  <si>
    <t>　また、緊急連絡先のご担当者様が当日現場不在の場合は、お知らせ下さい。</t>
  </si>
  <si>
    <t>法人名・担当者名</t>
  </si>
  <si>
    <t>法人・申込者住所</t>
  </si>
  <si>
    <t>※トットメイトの集団託児サービス料金や利用方法を了承の上、託児サービスを申し込みをお願いします。</t>
  </si>
  <si>
    <t>子育てママ交流会</t>
  </si>
  <si>
    <t>～</t>
  </si>
  <si>
    <t>基準</t>
  </si>
  <si>
    <t>お子様数</t>
  </si>
  <si>
    <t>スタッフ数</t>
  </si>
  <si>
    <t>0～1歳</t>
  </si>
  <si>
    <t>2～3歳</t>
  </si>
  <si>
    <t>4歳以上</t>
  </si>
  <si>
    <t>合計</t>
  </si>
  <si>
    <t>お子様の人数内訳</t>
  </si>
  <si>
    <t>愛知県名古屋市東区泉1-21-27</t>
  </si>
  <si>
    <r>
      <t xml:space="preserve">建物名
</t>
    </r>
    <r>
      <rPr>
        <sz val="10"/>
        <rFont val="ＭＳ Ｐゴシック"/>
        <family val="3"/>
      </rPr>
      <t>※部屋の名前や階数まで詳しくご記入ください</t>
    </r>
  </si>
  <si>
    <t xml:space="preserve">
　　　　　　　　　　　　　　　　　　　　　　　　　　　　　　　　　　　　　　　　　</t>
  </si>
  <si>
    <t>駐車場</t>
  </si>
  <si>
    <t>株式会社トットメイト　営業推進グループ　トットめい子</t>
  </si>
  <si>
    <t>セット</t>
  </si>
  <si>
    <t>オプション送付先</t>
  </si>
  <si>
    <t>〒　461-0001　</t>
  </si>
  <si>
    <t>その他ご要望</t>
  </si>
  <si>
    <t>翌月</t>
  </si>
  <si>
    <t>末</t>
  </si>
  <si>
    <t>お子様の名簿　</t>
  </si>
  <si>
    <t>※有の場合は、名簿を添付ください</t>
  </si>
  <si>
    <t>年齢区分</t>
  </si>
  <si>
    <t>〒　</t>
  </si>
  <si>
    <t>　　℡or携帯　</t>
  </si>
  <si>
    <t>080-1010-1010</t>
  </si>
  <si>
    <t>トット　めい男</t>
  </si>
  <si>
    <t>オプション送付希望日</t>
  </si>
  <si>
    <t>連絡先</t>
  </si>
  <si>
    <t>法人住所と同じ</t>
  </si>
  <si>
    <t>052-972-6068</t>
  </si>
  <si>
    <r>
      <t xml:space="preserve">泉ファーストスクエア5F　会議室101
</t>
    </r>
    <r>
      <rPr>
        <sz val="11"/>
        <rFont val="ＭＳ Ｐゴシック"/>
        <family val="3"/>
      </rPr>
      <t>※当日は正面玄関が開いていないため、
正面玄関左手の扉から入り、エレベーターで５階まであがってください。</t>
    </r>
  </si>
  <si>
    <t>電話番号
052-972-6068</t>
  </si>
  <si>
    <t xml:space="preserve">電話番号
</t>
  </si>
  <si>
    <t>記入日　　　　　　年　　月　　日</t>
  </si>
  <si>
    <t>記入日　2017　　年　3　月　10　日</t>
  </si>
  <si>
    <t>2017/3/24　AM着</t>
  </si>
  <si>
    <t>※イベント開催日の１週間前の１7時までに totevent@totmate.jpに送信ください。</t>
  </si>
  <si>
    <t>←２時間から15分単位。
イベント時間の前後15分の時間が予約時間になります。（準備片付け）</t>
  </si>
  <si>
    <t>場所詳細
職員駐車場。別紙詳細。</t>
  </si>
  <si>
    <t xml:space="preserve">場所詳細
</t>
  </si>
  <si>
    <t xml:space="preserve">担当者名
</t>
  </si>
  <si>
    <t>(     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</si>
</sst>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General&quot;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7" fontId="2" fillId="28" borderId="1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1" fontId="2" fillId="28" borderId="12" xfId="0" applyNumberFormat="1" applyFont="1" applyFill="1" applyBorder="1" applyAlignment="1">
      <alignment vertical="center"/>
    </xf>
    <xf numFmtId="31" fontId="2" fillId="0" borderId="11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2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8" borderId="12" xfId="0" applyFont="1" applyFill="1" applyBorder="1" applyAlignment="1">
      <alignment horizontal="left" vertical="center" wrapText="1"/>
    </xf>
    <xf numFmtId="0" fontId="2" fillId="28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28" borderId="11" xfId="0" applyFont="1" applyFill="1" applyBorder="1" applyAlignment="1">
      <alignment vertical="center"/>
    </xf>
    <xf numFmtId="0" fontId="2" fillId="28" borderId="12" xfId="0" applyFont="1" applyFill="1" applyBorder="1" applyAlignment="1">
      <alignment horizontal="right" vertical="center" wrapText="1"/>
    </xf>
    <xf numFmtId="0" fontId="2" fillId="28" borderId="11" xfId="0" applyFont="1" applyFill="1" applyBorder="1" applyAlignment="1">
      <alignment horizontal="right" vertical="center" wrapText="1"/>
    </xf>
    <xf numFmtId="0" fontId="2" fillId="28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56" fontId="2" fillId="28" borderId="11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vertical="top" wrapText="1"/>
    </xf>
    <xf numFmtId="0" fontId="2" fillId="28" borderId="14" xfId="0" applyFont="1" applyFill="1" applyBorder="1" applyAlignment="1">
      <alignment vertical="top" wrapText="1"/>
    </xf>
    <xf numFmtId="31" fontId="2" fillId="28" borderId="11" xfId="0" applyNumberFormat="1" applyFont="1" applyFill="1" applyBorder="1" applyAlignment="1">
      <alignment horizontal="center" vertical="center"/>
    </xf>
    <xf numFmtId="20" fontId="2" fillId="33" borderId="14" xfId="0" applyNumberFormat="1" applyFont="1" applyFill="1" applyBorder="1" applyAlignment="1">
      <alignment horizontal="center" vertical="center" wrapText="1"/>
    </xf>
    <xf numFmtId="2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8" borderId="12" xfId="0" applyFont="1" applyFill="1" applyBorder="1" applyAlignment="1">
      <alignment horizontal="center" vertical="top" wrapText="1"/>
    </xf>
    <xf numFmtId="0" fontId="2" fillId="28" borderId="14" xfId="0" applyFont="1" applyFill="1" applyBorder="1" applyAlignment="1">
      <alignment horizontal="center" vertical="top" wrapText="1"/>
    </xf>
    <xf numFmtId="0" fontId="2" fillId="28" borderId="12" xfId="0" applyFont="1" applyFill="1" applyBorder="1" applyAlignment="1">
      <alignment horizontal="left" vertical="top" wrapText="1"/>
    </xf>
    <xf numFmtId="0" fontId="2" fillId="28" borderId="10" xfId="0" applyFont="1" applyFill="1" applyBorder="1" applyAlignment="1">
      <alignment horizontal="left" vertical="top" wrapText="1"/>
    </xf>
    <xf numFmtId="0" fontId="2" fillId="28" borderId="14" xfId="0" applyFont="1" applyFill="1" applyBorder="1" applyAlignment="1">
      <alignment horizontal="left" vertical="top" wrapText="1"/>
    </xf>
    <xf numFmtId="0" fontId="2" fillId="28" borderId="12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8" borderId="16" xfId="0" applyFont="1" applyFill="1" applyBorder="1" applyAlignment="1">
      <alignment horizontal="center" vertical="center" wrapText="1"/>
    </xf>
    <xf numFmtId="0" fontId="2" fillId="28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28" borderId="12" xfId="0" applyFont="1" applyFill="1" applyBorder="1" applyAlignment="1">
      <alignment horizontal="left" vertical="center"/>
    </xf>
    <xf numFmtId="0" fontId="2" fillId="28" borderId="10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28" borderId="1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horizontal="center" vertical="center" wrapText="1"/>
    </xf>
    <xf numFmtId="0" fontId="2" fillId="28" borderId="22" xfId="0" applyFont="1" applyFill="1" applyBorder="1" applyAlignment="1">
      <alignment horizontal="center" vertical="center" wrapText="1"/>
    </xf>
    <xf numFmtId="0" fontId="2" fillId="28" borderId="2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0" fontId="2" fillId="28" borderId="12" xfId="0" applyNumberFormat="1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0" fontId="2" fillId="28" borderId="10" xfId="0" applyNumberFormat="1" applyFont="1" applyFill="1" applyBorder="1" applyAlignment="1">
      <alignment horizontal="center" vertical="center"/>
    </xf>
    <xf numFmtId="20" fontId="2" fillId="28" borderId="14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left" shrinkToFit="1"/>
    </xf>
    <xf numFmtId="0" fontId="2" fillId="0" borderId="18" xfId="0" applyFont="1" applyBorder="1" applyAlignment="1">
      <alignment horizontal="left" shrinkToFit="1"/>
    </xf>
    <xf numFmtId="0" fontId="2" fillId="0" borderId="17" xfId="0" applyFont="1" applyBorder="1" applyAlignment="1">
      <alignment horizontal="left" shrinkToFit="1"/>
    </xf>
    <xf numFmtId="0" fontId="2" fillId="0" borderId="13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28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0" fontId="2" fillId="28" borderId="11" xfId="0" applyFont="1" applyFill="1" applyBorder="1" applyAlignment="1">
      <alignment horizontal="left" vertical="top" wrapText="1"/>
    </xf>
    <xf numFmtId="0" fontId="2" fillId="28" borderId="11" xfId="0" applyFont="1" applyFill="1" applyBorder="1" applyAlignment="1">
      <alignment horizontal="left" vertical="top"/>
    </xf>
    <xf numFmtId="0" fontId="2" fillId="28" borderId="12" xfId="0" applyFont="1" applyFill="1" applyBorder="1" applyAlignment="1">
      <alignment horizontal="left" vertical="center" wrapText="1"/>
    </xf>
    <xf numFmtId="0" fontId="2" fillId="28" borderId="10" xfId="0" applyFont="1" applyFill="1" applyBorder="1" applyAlignment="1">
      <alignment horizontal="left" vertical="center" wrapText="1"/>
    </xf>
    <xf numFmtId="0" fontId="2" fillId="28" borderId="14" xfId="0" applyFont="1" applyFill="1" applyBorder="1" applyAlignment="1">
      <alignment horizontal="left" vertical="center" wrapText="1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28" borderId="22" xfId="0" applyFont="1" applyFill="1" applyBorder="1" applyAlignment="1">
      <alignment horizontal="center" vertical="center"/>
    </xf>
    <xf numFmtId="0" fontId="2" fillId="28" borderId="20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left" vertical="top"/>
    </xf>
    <xf numFmtId="0" fontId="2" fillId="28" borderId="16" xfId="0" applyFont="1" applyFill="1" applyBorder="1" applyAlignment="1">
      <alignment horizontal="left" vertical="top" wrapText="1"/>
    </xf>
    <xf numFmtId="0" fontId="2" fillId="28" borderId="18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4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7.emf" /><Relationship Id="rId7" Type="http://schemas.openxmlformats.org/officeDocument/2006/relationships/image" Target="../media/image21.emf" /><Relationship Id="rId8" Type="http://schemas.openxmlformats.org/officeDocument/2006/relationships/image" Target="../media/image17.emf" /><Relationship Id="rId9" Type="http://schemas.openxmlformats.org/officeDocument/2006/relationships/image" Target="../media/image22.emf" /><Relationship Id="rId10" Type="http://schemas.openxmlformats.org/officeDocument/2006/relationships/image" Target="../media/image11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2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5.emf" /><Relationship Id="rId3" Type="http://schemas.openxmlformats.org/officeDocument/2006/relationships/image" Target="../media/image10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12.emf" /><Relationship Id="rId7" Type="http://schemas.openxmlformats.org/officeDocument/2006/relationships/image" Target="../media/image20.emf" /><Relationship Id="rId8" Type="http://schemas.openxmlformats.org/officeDocument/2006/relationships/image" Target="../media/image9.emf" /><Relationship Id="rId9" Type="http://schemas.openxmlformats.org/officeDocument/2006/relationships/image" Target="../media/image16.emf" /><Relationship Id="rId10" Type="http://schemas.openxmlformats.org/officeDocument/2006/relationships/image" Target="../media/image26.emf" /><Relationship Id="rId11" Type="http://schemas.openxmlformats.org/officeDocument/2006/relationships/image" Target="../media/image13.emf" /><Relationship Id="rId12" Type="http://schemas.openxmlformats.org/officeDocument/2006/relationships/image" Target="../media/image19.emf" /><Relationship Id="rId13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457200</xdr:colOff>
      <xdr:row>14</xdr:row>
      <xdr:rowOff>123825</xdr:rowOff>
    </xdr:from>
    <xdr:to>
      <xdr:col>2</xdr:col>
      <xdr:colOff>1390650</xdr:colOff>
      <xdr:row>14</xdr:row>
      <xdr:rowOff>542925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683895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590550</xdr:colOff>
      <xdr:row>14</xdr:row>
      <xdr:rowOff>123825</xdr:rowOff>
    </xdr:from>
    <xdr:to>
      <xdr:col>4</xdr:col>
      <xdr:colOff>695325</xdr:colOff>
      <xdr:row>14</xdr:row>
      <xdr:rowOff>542925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683895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161925</xdr:colOff>
      <xdr:row>19</xdr:row>
      <xdr:rowOff>47625</xdr:rowOff>
    </xdr:from>
    <xdr:to>
      <xdr:col>3</xdr:col>
      <xdr:colOff>47625</xdr:colOff>
      <xdr:row>20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9363075"/>
          <a:ext cx="1581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142875</xdr:colOff>
      <xdr:row>20</xdr:row>
      <xdr:rowOff>76200</xdr:rowOff>
    </xdr:from>
    <xdr:to>
      <xdr:col>3</xdr:col>
      <xdr:colOff>714375</xdr:colOff>
      <xdr:row>20</xdr:row>
      <xdr:rowOff>314325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9753600"/>
          <a:ext cx="2266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142875</xdr:colOff>
      <xdr:row>21</xdr:row>
      <xdr:rowOff>66675</xdr:rowOff>
    </xdr:from>
    <xdr:to>
      <xdr:col>3</xdr:col>
      <xdr:colOff>714375</xdr:colOff>
      <xdr:row>21</xdr:row>
      <xdr:rowOff>304800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76425" y="10115550"/>
          <a:ext cx="2266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142875</xdr:colOff>
      <xdr:row>22</xdr:row>
      <xdr:rowOff>66675</xdr:rowOff>
    </xdr:from>
    <xdr:to>
      <xdr:col>4</xdr:col>
      <xdr:colOff>314325</xdr:colOff>
      <xdr:row>22</xdr:row>
      <xdr:rowOff>333375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76425" y="10487025"/>
          <a:ext cx="2628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23</xdr:row>
      <xdr:rowOff>47625</xdr:rowOff>
    </xdr:from>
    <xdr:to>
      <xdr:col>7</xdr:col>
      <xdr:colOff>990600</xdr:colOff>
      <xdr:row>23</xdr:row>
      <xdr:rowOff>342900</xdr:rowOff>
    </xdr:to>
    <xdr:pic>
      <xdr:nvPicPr>
        <xdr:cNvPr id="7" name="Check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457950" y="10829925"/>
          <a:ext cx="1466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66675</xdr:colOff>
      <xdr:row>27</xdr:row>
      <xdr:rowOff>123825</xdr:rowOff>
    </xdr:from>
    <xdr:to>
      <xdr:col>2</xdr:col>
      <xdr:colOff>800100</xdr:colOff>
      <xdr:row>27</xdr:row>
      <xdr:rowOff>447675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0225" y="12687300"/>
          <a:ext cx="733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1552575</xdr:colOff>
      <xdr:row>27</xdr:row>
      <xdr:rowOff>76200</xdr:rowOff>
    </xdr:from>
    <xdr:to>
      <xdr:col>3</xdr:col>
      <xdr:colOff>590550</xdr:colOff>
      <xdr:row>27</xdr:row>
      <xdr:rowOff>390525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12639675"/>
          <a:ext cx="733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638175</xdr:colOff>
      <xdr:row>27</xdr:row>
      <xdr:rowOff>76200</xdr:rowOff>
    </xdr:from>
    <xdr:to>
      <xdr:col>5</xdr:col>
      <xdr:colOff>466725</xdr:colOff>
      <xdr:row>27</xdr:row>
      <xdr:rowOff>390525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29175" y="12639675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219075</xdr:colOff>
      <xdr:row>27</xdr:row>
      <xdr:rowOff>76200</xdr:rowOff>
    </xdr:from>
    <xdr:to>
      <xdr:col>7</xdr:col>
      <xdr:colOff>685800</xdr:colOff>
      <xdr:row>27</xdr:row>
      <xdr:rowOff>390525</xdr:rowOff>
    </xdr:to>
    <xdr:pic>
      <xdr:nvPicPr>
        <xdr:cNvPr id="11" name="CheckBox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9875" y="12639675"/>
          <a:ext cx="1000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495300</xdr:colOff>
      <xdr:row>8</xdr:row>
      <xdr:rowOff>95250</xdr:rowOff>
    </xdr:from>
    <xdr:to>
      <xdr:col>7</xdr:col>
      <xdr:colOff>895350</xdr:colOff>
      <xdr:row>8</xdr:row>
      <xdr:rowOff>514350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96100" y="325755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495300</xdr:colOff>
      <xdr:row>9</xdr:row>
      <xdr:rowOff>66675</xdr:rowOff>
    </xdr:from>
    <xdr:to>
      <xdr:col>7</xdr:col>
      <xdr:colOff>895350</xdr:colOff>
      <xdr:row>9</xdr:row>
      <xdr:rowOff>485775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96100" y="378142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14</xdr:row>
      <xdr:rowOff>123825</xdr:rowOff>
    </xdr:from>
    <xdr:to>
      <xdr:col>2</xdr:col>
      <xdr:colOff>1390650</xdr:colOff>
      <xdr:row>14</xdr:row>
      <xdr:rowOff>542925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670560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14</xdr:row>
      <xdr:rowOff>123825</xdr:rowOff>
    </xdr:from>
    <xdr:to>
      <xdr:col>4</xdr:col>
      <xdr:colOff>695325</xdr:colOff>
      <xdr:row>14</xdr:row>
      <xdr:rowOff>542925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670560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38100</xdr:rowOff>
    </xdr:from>
    <xdr:to>
      <xdr:col>3</xdr:col>
      <xdr:colOff>38100</xdr:colOff>
      <xdr:row>19</xdr:row>
      <xdr:rowOff>352425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9344025"/>
          <a:ext cx="1581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20</xdr:row>
      <xdr:rowOff>57150</xdr:rowOff>
    </xdr:from>
    <xdr:to>
      <xdr:col>3</xdr:col>
      <xdr:colOff>714375</xdr:colOff>
      <xdr:row>20</xdr:row>
      <xdr:rowOff>304800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9725025"/>
          <a:ext cx="2266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21</xdr:row>
      <xdr:rowOff>47625</xdr:rowOff>
    </xdr:from>
    <xdr:to>
      <xdr:col>3</xdr:col>
      <xdr:colOff>714375</xdr:colOff>
      <xdr:row>21</xdr:row>
      <xdr:rowOff>285750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76425" y="10086975"/>
          <a:ext cx="2266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22</xdr:row>
      <xdr:rowOff>38100</xdr:rowOff>
    </xdr:from>
    <xdr:to>
      <xdr:col>4</xdr:col>
      <xdr:colOff>314325</xdr:colOff>
      <xdr:row>22</xdr:row>
      <xdr:rowOff>304800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76425" y="10448925"/>
          <a:ext cx="2628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23</xdr:row>
      <xdr:rowOff>47625</xdr:rowOff>
    </xdr:from>
    <xdr:to>
      <xdr:col>7</xdr:col>
      <xdr:colOff>990600</xdr:colOff>
      <xdr:row>23</xdr:row>
      <xdr:rowOff>342900</xdr:rowOff>
    </xdr:to>
    <xdr:pic>
      <xdr:nvPicPr>
        <xdr:cNvPr id="7" name="CheckBox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457950" y="10820400"/>
          <a:ext cx="1466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27</xdr:row>
      <xdr:rowOff>19050</xdr:rowOff>
    </xdr:from>
    <xdr:to>
      <xdr:col>2</xdr:col>
      <xdr:colOff>847725</xdr:colOff>
      <xdr:row>27</xdr:row>
      <xdr:rowOff>504825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47850" y="12573000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1666875</xdr:colOff>
      <xdr:row>27</xdr:row>
      <xdr:rowOff>28575</xdr:rowOff>
    </xdr:from>
    <xdr:to>
      <xdr:col>3</xdr:col>
      <xdr:colOff>704850</xdr:colOff>
      <xdr:row>27</xdr:row>
      <xdr:rowOff>523875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00425" y="12582525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723900</xdr:colOff>
      <xdr:row>27</xdr:row>
      <xdr:rowOff>19050</xdr:rowOff>
    </xdr:from>
    <xdr:to>
      <xdr:col>5</xdr:col>
      <xdr:colOff>552450</xdr:colOff>
      <xdr:row>27</xdr:row>
      <xdr:rowOff>523875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14900" y="12573000"/>
          <a:ext cx="990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27</xdr:row>
      <xdr:rowOff>28575</xdr:rowOff>
    </xdr:from>
    <xdr:to>
      <xdr:col>7</xdr:col>
      <xdr:colOff>600075</xdr:colOff>
      <xdr:row>27</xdr:row>
      <xdr:rowOff>504825</xdr:rowOff>
    </xdr:to>
    <xdr:pic>
      <xdr:nvPicPr>
        <xdr:cNvPr id="11" name="利用後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57975" y="1258252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8</xdr:row>
      <xdr:rowOff>95250</xdr:rowOff>
    </xdr:from>
    <xdr:to>
      <xdr:col>7</xdr:col>
      <xdr:colOff>895350</xdr:colOff>
      <xdr:row>8</xdr:row>
      <xdr:rowOff>514350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96100" y="309562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9</xdr:row>
      <xdr:rowOff>66675</xdr:rowOff>
    </xdr:from>
    <xdr:to>
      <xdr:col>7</xdr:col>
      <xdr:colOff>895350</xdr:colOff>
      <xdr:row>9</xdr:row>
      <xdr:rowOff>485775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96100" y="361950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view="pageBreakPreview" zoomScale="85" zoomScaleNormal="75" zoomScaleSheetLayoutView="85" zoomScalePageLayoutView="0" workbookViewId="0" topLeftCell="A22">
      <selection activeCell="C19" sqref="C19"/>
    </sheetView>
  </sheetViews>
  <sheetFormatPr defaultColWidth="9.00390625" defaultRowHeight="13.5"/>
  <cols>
    <col min="1" max="1" width="3.75390625" style="6" customWidth="1"/>
    <col min="2" max="2" width="19.00390625" style="6" customWidth="1"/>
    <col min="3" max="3" width="22.25390625" style="6" customWidth="1"/>
    <col min="4" max="4" width="10.00390625" style="6" customWidth="1"/>
    <col min="5" max="5" width="15.25390625" style="6" customWidth="1"/>
    <col min="6" max="6" width="13.75390625" style="6" customWidth="1"/>
    <col min="7" max="7" width="7.00390625" style="6" customWidth="1"/>
    <col min="8" max="8" width="13.875" style="6" customWidth="1"/>
    <col min="9" max="16384" width="9.00390625" style="6" customWidth="1"/>
  </cols>
  <sheetData>
    <row r="1" spans="5:8" ht="19.5" customHeight="1">
      <c r="E1" s="75" t="s">
        <v>59</v>
      </c>
      <c r="F1" s="75"/>
      <c r="G1" s="75"/>
      <c r="H1" s="75"/>
    </row>
    <row r="2" spans="1:8" ht="32.25" customHeight="1">
      <c r="A2" s="74" t="s">
        <v>5</v>
      </c>
      <c r="B2" s="74"/>
      <c r="C2" s="74"/>
      <c r="D2" s="74"/>
      <c r="E2" s="74"/>
      <c r="F2" s="74"/>
      <c r="G2" s="74"/>
      <c r="H2" s="74"/>
    </row>
    <row r="3" ht="17.25">
      <c r="A3" s="6" t="s">
        <v>22</v>
      </c>
    </row>
    <row r="4" ht="17.25">
      <c r="A4" s="1" t="s">
        <v>61</v>
      </c>
    </row>
    <row r="5" spans="1:9" ht="50.25" customHeight="1">
      <c r="A5" s="46" t="s">
        <v>11</v>
      </c>
      <c r="B5" s="47"/>
      <c r="C5" s="7">
        <v>42819</v>
      </c>
      <c r="D5" s="8" t="str">
        <f>TEXT(C5,"(aaa)")</f>
        <v>(土)</v>
      </c>
      <c r="E5" s="9" t="s">
        <v>12</v>
      </c>
      <c r="F5" s="10">
        <f>C7-TIME(0,15,0)</f>
        <v>0.44791666666666663</v>
      </c>
      <c r="G5" s="11" t="s">
        <v>24</v>
      </c>
      <c r="H5" s="12">
        <f>F7+TIME(0,15,0)</f>
        <v>0.59375</v>
      </c>
      <c r="I5" s="6" t="s">
        <v>62</v>
      </c>
    </row>
    <row r="6" spans="1:8" ht="34.5" customHeight="1">
      <c r="A6" s="37" t="s">
        <v>10</v>
      </c>
      <c r="B6" s="38"/>
      <c r="C6" s="44" t="s">
        <v>23</v>
      </c>
      <c r="D6" s="45"/>
      <c r="E6" s="45"/>
      <c r="F6" s="45"/>
      <c r="G6" s="45"/>
      <c r="H6" s="62"/>
    </row>
    <row r="7" spans="1:8" ht="34.5" customHeight="1">
      <c r="A7" s="37" t="s">
        <v>13</v>
      </c>
      <c r="B7" s="38"/>
      <c r="C7" s="72">
        <v>0.4583333333333333</v>
      </c>
      <c r="D7" s="45"/>
      <c r="E7" s="2" t="s">
        <v>24</v>
      </c>
      <c r="F7" s="80">
        <v>0.5833333333333334</v>
      </c>
      <c r="G7" s="80"/>
      <c r="H7" s="81"/>
    </row>
    <row r="8" spans="1:8" ht="43.5" customHeight="1">
      <c r="A8" s="50" t="s">
        <v>32</v>
      </c>
      <c r="B8" s="37"/>
      <c r="C8" s="3" t="s">
        <v>46</v>
      </c>
      <c r="D8" s="3" t="s">
        <v>25</v>
      </c>
      <c r="E8" s="3" t="s">
        <v>26</v>
      </c>
      <c r="F8" s="3" t="s">
        <v>27</v>
      </c>
      <c r="G8" s="46" t="s">
        <v>44</v>
      </c>
      <c r="H8" s="47"/>
    </row>
    <row r="9" spans="1:8" ht="43.5" customHeight="1">
      <c r="A9" s="50"/>
      <c r="B9" s="37"/>
      <c r="C9" s="13" t="s">
        <v>28</v>
      </c>
      <c r="D9" s="4">
        <v>2</v>
      </c>
      <c r="E9" s="5">
        <v>3</v>
      </c>
      <c r="F9" s="14">
        <f>E9/D9</f>
        <v>1.5</v>
      </c>
      <c r="G9" s="48"/>
      <c r="H9" s="49"/>
    </row>
    <row r="10" spans="1:8" ht="43.5" customHeight="1">
      <c r="A10" s="50"/>
      <c r="B10" s="37"/>
      <c r="C10" s="13" t="s">
        <v>29</v>
      </c>
      <c r="D10" s="4">
        <v>3</v>
      </c>
      <c r="E10" s="5">
        <v>0</v>
      </c>
      <c r="F10" s="14">
        <f>E10/D10</f>
        <v>0</v>
      </c>
      <c r="G10" s="68"/>
      <c r="H10" s="69"/>
    </row>
    <row r="11" spans="1:8" ht="43.5" customHeight="1">
      <c r="A11" s="50"/>
      <c r="B11" s="37"/>
      <c r="C11" s="13" t="s">
        <v>30</v>
      </c>
      <c r="D11" s="4">
        <v>5</v>
      </c>
      <c r="E11" s="5">
        <v>0</v>
      </c>
      <c r="F11" s="14">
        <f>E11/D11</f>
        <v>0</v>
      </c>
      <c r="G11" s="70" t="s">
        <v>45</v>
      </c>
      <c r="H11" s="71"/>
    </row>
    <row r="12" spans="1:8" ht="37.5" customHeight="1">
      <c r="A12" s="50"/>
      <c r="B12" s="37"/>
      <c r="C12" s="13" t="s">
        <v>31</v>
      </c>
      <c r="D12" s="15"/>
      <c r="E12" s="14">
        <f>SUM(E9:E11)</f>
        <v>3</v>
      </c>
      <c r="F12" s="4">
        <f>SUM(F9:F11)</f>
        <v>1.5</v>
      </c>
      <c r="G12" s="63"/>
      <c r="H12" s="64"/>
    </row>
    <row r="13" spans="1:8" ht="50.25" customHeight="1">
      <c r="A13" s="88" t="s">
        <v>0</v>
      </c>
      <c r="B13" s="3" t="s">
        <v>18</v>
      </c>
      <c r="C13" s="19" t="s">
        <v>40</v>
      </c>
      <c r="D13" s="97" t="s">
        <v>33</v>
      </c>
      <c r="E13" s="98"/>
      <c r="F13" s="98"/>
      <c r="G13" s="98"/>
      <c r="H13" s="99"/>
    </row>
    <row r="14" spans="1:8" ht="61.5" customHeight="1">
      <c r="A14" s="89"/>
      <c r="B14" s="16" t="s">
        <v>34</v>
      </c>
      <c r="C14" s="41" t="s">
        <v>55</v>
      </c>
      <c r="D14" s="42"/>
      <c r="E14" s="42"/>
      <c r="F14" s="42"/>
      <c r="G14" s="95" t="s">
        <v>56</v>
      </c>
      <c r="H14" s="96"/>
    </row>
    <row r="15" spans="1:8" ht="50.25" customHeight="1">
      <c r="A15" s="90"/>
      <c r="B15" s="16" t="s">
        <v>36</v>
      </c>
      <c r="C15" s="20"/>
      <c r="D15" s="39" t="s">
        <v>35</v>
      </c>
      <c r="E15" s="40"/>
      <c r="F15" s="41" t="s">
        <v>63</v>
      </c>
      <c r="G15" s="42"/>
      <c r="H15" s="43"/>
    </row>
    <row r="16" spans="1:8" ht="39.75" customHeight="1">
      <c r="A16" s="37" t="s">
        <v>20</v>
      </c>
      <c r="B16" s="38"/>
      <c r="C16" s="44" t="s">
        <v>37</v>
      </c>
      <c r="D16" s="45"/>
      <c r="E16" s="45"/>
      <c r="F16" s="45"/>
      <c r="G16" s="45"/>
      <c r="H16" s="3" t="s">
        <v>15</v>
      </c>
    </row>
    <row r="17" spans="1:8" ht="36" customHeight="1">
      <c r="A17" s="37" t="s">
        <v>21</v>
      </c>
      <c r="B17" s="38"/>
      <c r="C17" s="19" t="s">
        <v>40</v>
      </c>
      <c r="D17" s="73" t="s">
        <v>33</v>
      </c>
      <c r="E17" s="73"/>
      <c r="F17" s="73"/>
      <c r="G17" s="73"/>
      <c r="H17" s="73"/>
    </row>
    <row r="18" spans="1:8" ht="36" customHeight="1">
      <c r="A18" s="37" t="s">
        <v>6</v>
      </c>
      <c r="B18" s="38"/>
      <c r="C18" s="51" t="s">
        <v>50</v>
      </c>
      <c r="D18" s="52"/>
      <c r="E18" s="26" t="s">
        <v>48</v>
      </c>
      <c r="F18" s="52" t="s">
        <v>49</v>
      </c>
      <c r="G18" s="52"/>
      <c r="H18" s="91"/>
    </row>
    <row r="19" spans="1:8" ht="42.75" customHeight="1">
      <c r="A19" s="37" t="s">
        <v>1</v>
      </c>
      <c r="B19" s="38"/>
      <c r="C19" s="21">
        <f>IF(F12&lt;2,2,ROUNDUP(F12,0))</f>
        <v>2</v>
      </c>
      <c r="D19" s="83" t="s">
        <v>16</v>
      </c>
      <c r="E19" s="83"/>
      <c r="F19" s="83"/>
      <c r="G19" s="83"/>
      <c r="H19" s="84"/>
    </row>
    <row r="20" spans="1:8" ht="28.5" customHeight="1">
      <c r="A20" s="50" t="s">
        <v>4</v>
      </c>
      <c r="B20" s="50"/>
      <c r="C20" s="37"/>
      <c r="D20" s="38"/>
      <c r="E20" s="22">
        <v>2</v>
      </c>
      <c r="F20" s="4" t="s">
        <v>38</v>
      </c>
      <c r="G20" s="53" t="s">
        <v>41</v>
      </c>
      <c r="H20" s="54"/>
    </row>
    <row r="21" spans="1:8" ht="29.25" customHeight="1">
      <c r="A21" s="50"/>
      <c r="B21" s="50"/>
      <c r="C21" s="37"/>
      <c r="D21" s="38"/>
      <c r="E21" s="22">
        <v>1</v>
      </c>
      <c r="F21" s="4" t="s">
        <v>38</v>
      </c>
      <c r="G21" s="55"/>
      <c r="H21" s="56"/>
    </row>
    <row r="22" spans="1:8" ht="29.25" customHeight="1">
      <c r="A22" s="50"/>
      <c r="B22" s="50"/>
      <c r="C22" s="37"/>
      <c r="D22" s="38"/>
      <c r="E22" s="22">
        <v>1</v>
      </c>
      <c r="F22" s="4" t="s">
        <v>38</v>
      </c>
      <c r="G22" s="55"/>
      <c r="H22" s="56"/>
    </row>
    <row r="23" spans="1:8" ht="28.5" customHeight="1">
      <c r="A23" s="50"/>
      <c r="B23" s="50"/>
      <c r="C23" s="59"/>
      <c r="D23" s="60"/>
      <c r="E23" s="60"/>
      <c r="F23" s="61"/>
      <c r="G23" s="57"/>
      <c r="H23" s="58"/>
    </row>
    <row r="24" spans="1:8" ht="28.5" customHeight="1">
      <c r="A24" s="63" t="s">
        <v>39</v>
      </c>
      <c r="B24" s="64"/>
      <c r="C24" s="19" t="s">
        <v>40</v>
      </c>
      <c r="D24" s="65" t="s">
        <v>53</v>
      </c>
      <c r="E24" s="66"/>
      <c r="F24" s="67"/>
      <c r="G24" s="65"/>
      <c r="H24" s="67"/>
    </row>
    <row r="25" spans="1:8" ht="28.5" customHeight="1">
      <c r="A25" s="63" t="s">
        <v>51</v>
      </c>
      <c r="B25" s="64"/>
      <c r="C25" s="27" t="s">
        <v>60</v>
      </c>
      <c r="D25" s="92" t="s">
        <v>52</v>
      </c>
      <c r="E25" s="93"/>
      <c r="F25" s="94" t="s">
        <v>54</v>
      </c>
      <c r="G25" s="94"/>
      <c r="H25" s="94"/>
    </row>
    <row r="26" spans="1:8" ht="35.25" customHeight="1">
      <c r="A26" s="37" t="s">
        <v>7</v>
      </c>
      <c r="B26" s="38"/>
      <c r="C26" s="25">
        <v>20</v>
      </c>
      <c r="D26" s="17" t="s">
        <v>14</v>
      </c>
      <c r="E26" s="16" t="s">
        <v>9</v>
      </c>
      <c r="F26" s="23" t="s">
        <v>42</v>
      </c>
      <c r="G26" s="24" t="s">
        <v>43</v>
      </c>
      <c r="H26" s="17" t="s">
        <v>8</v>
      </c>
    </row>
    <row r="27" spans="1:8" ht="48" customHeight="1" thickBot="1">
      <c r="A27" s="78" t="s">
        <v>2</v>
      </c>
      <c r="B27" s="79"/>
      <c r="C27" s="85"/>
      <c r="D27" s="86"/>
      <c r="E27" s="86"/>
      <c r="F27" s="86"/>
      <c r="G27" s="86"/>
      <c r="H27" s="87"/>
    </row>
    <row r="28" spans="1:8" ht="42" customHeight="1" thickBot="1">
      <c r="A28" s="76" t="s">
        <v>3</v>
      </c>
      <c r="B28" s="77"/>
      <c r="C28" s="76"/>
      <c r="D28" s="77"/>
      <c r="E28" s="77"/>
      <c r="F28" s="77"/>
      <c r="G28" s="77"/>
      <c r="H28" s="82"/>
    </row>
    <row r="29" ht="17.25">
      <c r="A29" s="6" t="s">
        <v>17</v>
      </c>
    </row>
    <row r="30" ht="17.25">
      <c r="A30" s="6" t="s">
        <v>19</v>
      </c>
    </row>
    <row r="33" spans="6:7" ht="17.25">
      <c r="F33" s="18"/>
      <c r="G33" s="18"/>
    </row>
  </sheetData>
  <sheetProtection/>
  <mergeCells count="45">
    <mergeCell ref="C28:H28"/>
    <mergeCell ref="D19:H19"/>
    <mergeCell ref="C27:H27"/>
    <mergeCell ref="A13:A15"/>
    <mergeCell ref="F18:H18"/>
    <mergeCell ref="A25:B25"/>
    <mergeCell ref="D25:E25"/>
    <mergeCell ref="F25:H25"/>
    <mergeCell ref="G14:H14"/>
    <mergeCell ref="D13:H13"/>
    <mergeCell ref="A2:H2"/>
    <mergeCell ref="E1:H1"/>
    <mergeCell ref="A28:B28"/>
    <mergeCell ref="A19:B19"/>
    <mergeCell ref="A26:B26"/>
    <mergeCell ref="A27:B27"/>
    <mergeCell ref="A5:B5"/>
    <mergeCell ref="A6:B6"/>
    <mergeCell ref="A20:B23"/>
    <mergeCell ref="F7:H7"/>
    <mergeCell ref="C6:H6"/>
    <mergeCell ref="A17:B17"/>
    <mergeCell ref="A16:B16"/>
    <mergeCell ref="A24:B24"/>
    <mergeCell ref="D24:F24"/>
    <mergeCell ref="G24:H24"/>
    <mergeCell ref="G10:H10"/>
    <mergeCell ref="G11:H12"/>
    <mergeCell ref="C7:D7"/>
    <mergeCell ref="D17:H17"/>
    <mergeCell ref="A18:B18"/>
    <mergeCell ref="C18:D18"/>
    <mergeCell ref="G20:H23"/>
    <mergeCell ref="C20:D20"/>
    <mergeCell ref="C21:D21"/>
    <mergeCell ref="C22:D22"/>
    <mergeCell ref="C23:F23"/>
    <mergeCell ref="A7:B7"/>
    <mergeCell ref="D15:E15"/>
    <mergeCell ref="F15:H15"/>
    <mergeCell ref="C16:G16"/>
    <mergeCell ref="G8:H8"/>
    <mergeCell ref="G9:H9"/>
    <mergeCell ref="C14:F14"/>
    <mergeCell ref="A8:B12"/>
  </mergeCells>
  <printOptions/>
  <pageMargins left="0.2" right="0.2" top="0.2" bottom="0.17" header="0.2" footer="0.17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  <pageSetUpPr fitToPage="1"/>
  </sheetPr>
  <dimension ref="A1:I33"/>
  <sheetViews>
    <sheetView tabSelected="1" zoomScale="75" zoomScaleNormal="75" zoomScaleSheetLayoutView="75" zoomScalePageLayoutView="0" workbookViewId="0" topLeftCell="A1">
      <selection activeCell="C28" sqref="C28:H28"/>
    </sheetView>
  </sheetViews>
  <sheetFormatPr defaultColWidth="9.00390625" defaultRowHeight="13.5"/>
  <cols>
    <col min="1" max="1" width="3.75390625" style="6" customWidth="1"/>
    <col min="2" max="2" width="19.00390625" style="6" customWidth="1"/>
    <col min="3" max="3" width="22.25390625" style="6" customWidth="1"/>
    <col min="4" max="4" width="10.00390625" style="6" customWidth="1"/>
    <col min="5" max="5" width="15.25390625" style="6" customWidth="1"/>
    <col min="6" max="6" width="13.75390625" style="6" customWidth="1"/>
    <col min="7" max="7" width="7.00390625" style="6" customWidth="1"/>
    <col min="8" max="8" width="13.875" style="6" customWidth="1"/>
    <col min="9" max="16384" width="9.00390625" style="6" customWidth="1"/>
  </cols>
  <sheetData>
    <row r="1" spans="5:8" ht="19.5" customHeight="1">
      <c r="E1" s="75" t="s">
        <v>58</v>
      </c>
      <c r="F1" s="75"/>
      <c r="G1" s="75"/>
      <c r="H1" s="75"/>
    </row>
    <row r="2" spans="1:8" ht="32.25" customHeight="1">
      <c r="A2" s="74" t="s">
        <v>5</v>
      </c>
      <c r="B2" s="74"/>
      <c r="C2" s="74"/>
      <c r="D2" s="74"/>
      <c r="E2" s="74"/>
      <c r="F2" s="74"/>
      <c r="G2" s="74"/>
      <c r="H2" s="74"/>
    </row>
    <row r="3" ht="17.25">
      <c r="A3" s="6" t="s">
        <v>22</v>
      </c>
    </row>
    <row r="4" ht="17.25">
      <c r="A4" s="1" t="s">
        <v>61</v>
      </c>
    </row>
    <row r="5" spans="1:9" ht="50.25" customHeight="1">
      <c r="A5" s="46" t="s">
        <v>11</v>
      </c>
      <c r="B5" s="47"/>
      <c r="C5" s="7"/>
      <c r="D5" s="32" t="s">
        <v>66</v>
      </c>
      <c r="E5" s="9" t="s">
        <v>12</v>
      </c>
      <c r="F5" s="34">
        <f>C7-TIME(0,15,0)</f>
        <v>-0.010416666666666666</v>
      </c>
      <c r="G5" s="11" t="s">
        <v>24</v>
      </c>
      <c r="H5" s="33">
        <f>F7+TIME(0,15,0)</f>
        <v>0.010416666666666666</v>
      </c>
      <c r="I5" s="6" t="s">
        <v>62</v>
      </c>
    </row>
    <row r="6" spans="1:8" ht="34.5" customHeight="1">
      <c r="A6" s="37" t="s">
        <v>10</v>
      </c>
      <c r="B6" s="38"/>
      <c r="C6" s="44"/>
      <c r="D6" s="45"/>
      <c r="E6" s="45"/>
      <c r="F6" s="45"/>
      <c r="G6" s="45"/>
      <c r="H6" s="62"/>
    </row>
    <row r="7" spans="1:8" ht="34.5" customHeight="1">
      <c r="A7" s="37" t="s">
        <v>13</v>
      </c>
      <c r="B7" s="38"/>
      <c r="C7" s="72"/>
      <c r="D7" s="45"/>
      <c r="E7" s="2" t="s">
        <v>24</v>
      </c>
      <c r="F7" s="80"/>
      <c r="G7" s="80"/>
      <c r="H7" s="81"/>
    </row>
    <row r="8" spans="1:8" ht="30.75" customHeight="1">
      <c r="A8" s="50" t="s">
        <v>32</v>
      </c>
      <c r="B8" s="37"/>
      <c r="C8" s="3" t="s">
        <v>46</v>
      </c>
      <c r="D8" s="3" t="s">
        <v>25</v>
      </c>
      <c r="E8" s="3" t="s">
        <v>26</v>
      </c>
      <c r="F8" s="3" t="s">
        <v>27</v>
      </c>
      <c r="G8" s="46" t="s">
        <v>44</v>
      </c>
      <c r="H8" s="47"/>
    </row>
    <row r="9" spans="1:8" ht="43.5" customHeight="1">
      <c r="A9" s="50"/>
      <c r="B9" s="37"/>
      <c r="C9" s="13" t="s">
        <v>28</v>
      </c>
      <c r="D9" s="4">
        <v>2</v>
      </c>
      <c r="E9" s="5"/>
      <c r="F9" s="14">
        <f>E9/D9</f>
        <v>0</v>
      </c>
      <c r="G9" s="48"/>
      <c r="H9" s="49"/>
    </row>
    <row r="10" spans="1:8" ht="43.5" customHeight="1">
      <c r="A10" s="50"/>
      <c r="B10" s="37"/>
      <c r="C10" s="13" t="s">
        <v>29</v>
      </c>
      <c r="D10" s="4">
        <v>3</v>
      </c>
      <c r="E10" s="5"/>
      <c r="F10" s="14">
        <f>E10/D10</f>
        <v>0</v>
      </c>
      <c r="G10" s="68"/>
      <c r="H10" s="69"/>
    </row>
    <row r="11" spans="1:8" ht="43.5" customHeight="1">
      <c r="A11" s="50"/>
      <c r="B11" s="37"/>
      <c r="C11" s="13" t="s">
        <v>30</v>
      </c>
      <c r="D11" s="4">
        <v>5</v>
      </c>
      <c r="E11" s="5"/>
      <c r="F11" s="14">
        <f>E11/D11</f>
        <v>0</v>
      </c>
      <c r="G11" s="70" t="s">
        <v>45</v>
      </c>
      <c r="H11" s="71"/>
    </row>
    <row r="12" spans="1:8" ht="37.5" customHeight="1">
      <c r="A12" s="50"/>
      <c r="B12" s="37"/>
      <c r="C12" s="13" t="s">
        <v>31</v>
      </c>
      <c r="D12" s="15"/>
      <c r="E12" s="14">
        <f>SUM(E9:E11)</f>
        <v>0</v>
      </c>
      <c r="F12" s="4">
        <f>SUM(F9:F11)</f>
        <v>0</v>
      </c>
      <c r="G12" s="63"/>
      <c r="H12" s="64"/>
    </row>
    <row r="13" spans="1:8" ht="50.25" customHeight="1">
      <c r="A13" s="88" t="s">
        <v>0</v>
      </c>
      <c r="B13" s="3" t="s">
        <v>18</v>
      </c>
      <c r="C13" s="19" t="s">
        <v>47</v>
      </c>
      <c r="D13" s="97"/>
      <c r="E13" s="98"/>
      <c r="F13" s="98"/>
      <c r="G13" s="98"/>
      <c r="H13" s="99"/>
    </row>
    <row r="14" spans="1:8" ht="63.75" customHeight="1">
      <c r="A14" s="89"/>
      <c r="B14" s="16" t="s">
        <v>34</v>
      </c>
      <c r="C14" s="106"/>
      <c r="D14" s="107"/>
      <c r="E14" s="107"/>
      <c r="F14" s="42"/>
      <c r="G14" s="95" t="s">
        <v>57</v>
      </c>
      <c r="H14" s="96"/>
    </row>
    <row r="15" spans="1:8" ht="50.25" customHeight="1">
      <c r="A15" s="90"/>
      <c r="B15" s="28" t="s">
        <v>36</v>
      </c>
      <c r="C15" s="29"/>
      <c r="D15" s="30" t="s">
        <v>35</v>
      </c>
      <c r="E15" s="31"/>
      <c r="F15" s="42" t="s">
        <v>64</v>
      </c>
      <c r="G15" s="42"/>
      <c r="H15" s="43"/>
    </row>
    <row r="16" spans="1:8" ht="39.75" customHeight="1">
      <c r="A16" s="37" t="s">
        <v>20</v>
      </c>
      <c r="B16" s="38"/>
      <c r="C16" s="103"/>
      <c r="D16" s="104"/>
      <c r="E16" s="104"/>
      <c r="F16" s="45"/>
      <c r="G16" s="45"/>
      <c r="H16" s="3" t="s">
        <v>15</v>
      </c>
    </row>
    <row r="17" spans="1:8" ht="36" customHeight="1">
      <c r="A17" s="37" t="s">
        <v>21</v>
      </c>
      <c r="B17" s="38"/>
      <c r="C17" s="19" t="s">
        <v>47</v>
      </c>
      <c r="D17" s="73"/>
      <c r="E17" s="73"/>
      <c r="F17" s="73"/>
      <c r="G17" s="73"/>
      <c r="H17" s="73"/>
    </row>
    <row r="18" spans="1:8" ht="45.75" customHeight="1">
      <c r="A18" s="37" t="s">
        <v>6</v>
      </c>
      <c r="B18" s="38"/>
      <c r="C18" s="41" t="s">
        <v>65</v>
      </c>
      <c r="D18" s="105"/>
      <c r="E18" s="26" t="s">
        <v>48</v>
      </c>
      <c r="F18" s="52"/>
      <c r="G18" s="52"/>
      <c r="H18" s="91"/>
    </row>
    <row r="19" spans="1:8" ht="42.75" customHeight="1">
      <c r="A19" s="37" t="s">
        <v>1</v>
      </c>
      <c r="B19" s="38"/>
      <c r="C19" s="21">
        <f>IF(F12&lt;2,2,ROUNDUP(F12,0))</f>
        <v>2</v>
      </c>
      <c r="D19" s="83" t="s">
        <v>16</v>
      </c>
      <c r="E19" s="83"/>
      <c r="F19" s="83"/>
      <c r="G19" s="83"/>
      <c r="H19" s="84"/>
    </row>
    <row r="20" spans="1:8" ht="28.5" customHeight="1">
      <c r="A20" s="50" t="s">
        <v>4</v>
      </c>
      <c r="B20" s="50"/>
      <c r="C20" s="37"/>
      <c r="D20" s="38"/>
      <c r="E20" s="22"/>
      <c r="F20" s="4" t="s">
        <v>38</v>
      </c>
      <c r="G20" s="53" t="s">
        <v>41</v>
      </c>
      <c r="H20" s="54"/>
    </row>
    <row r="21" spans="1:8" ht="29.25" customHeight="1">
      <c r="A21" s="50"/>
      <c r="B21" s="50"/>
      <c r="C21" s="37"/>
      <c r="D21" s="38"/>
      <c r="E21" s="22"/>
      <c r="F21" s="4" t="s">
        <v>38</v>
      </c>
      <c r="G21" s="55"/>
      <c r="H21" s="56"/>
    </row>
    <row r="22" spans="1:8" ht="29.25" customHeight="1">
      <c r="A22" s="50"/>
      <c r="B22" s="50"/>
      <c r="C22" s="37"/>
      <c r="D22" s="38"/>
      <c r="E22" s="22"/>
      <c r="F22" s="4" t="s">
        <v>38</v>
      </c>
      <c r="G22" s="55"/>
      <c r="H22" s="56"/>
    </row>
    <row r="23" spans="1:8" ht="28.5" customHeight="1">
      <c r="A23" s="50"/>
      <c r="B23" s="50"/>
      <c r="C23" s="59"/>
      <c r="D23" s="60"/>
      <c r="E23" s="60"/>
      <c r="F23" s="61"/>
      <c r="G23" s="57"/>
      <c r="H23" s="58"/>
    </row>
    <row r="24" spans="1:8" ht="28.5" customHeight="1">
      <c r="A24" s="63" t="s">
        <v>39</v>
      </c>
      <c r="B24" s="64"/>
      <c r="C24" s="19" t="s">
        <v>47</v>
      </c>
      <c r="D24" s="65"/>
      <c r="E24" s="66"/>
      <c r="F24" s="67"/>
      <c r="G24" s="65"/>
      <c r="H24" s="67"/>
    </row>
    <row r="25" spans="1:8" ht="28.5" customHeight="1">
      <c r="A25" s="63" t="s">
        <v>51</v>
      </c>
      <c r="B25" s="64"/>
      <c r="C25" s="27"/>
      <c r="D25" s="92" t="s">
        <v>52</v>
      </c>
      <c r="E25" s="93"/>
      <c r="F25" s="94"/>
      <c r="G25" s="94"/>
      <c r="H25" s="94"/>
    </row>
    <row r="26" spans="1:8" ht="35.25" customHeight="1">
      <c r="A26" s="37" t="s">
        <v>7</v>
      </c>
      <c r="B26" s="38"/>
      <c r="C26" s="35">
        <v>20</v>
      </c>
      <c r="D26" s="17" t="s">
        <v>14</v>
      </c>
      <c r="E26" s="16" t="s">
        <v>9</v>
      </c>
      <c r="F26" s="23"/>
      <c r="G26" s="24"/>
      <c r="H26" s="17" t="s">
        <v>8</v>
      </c>
    </row>
    <row r="27" spans="1:8" ht="48" customHeight="1" thickBot="1">
      <c r="A27" s="78" t="s">
        <v>2</v>
      </c>
      <c r="B27" s="79"/>
      <c r="C27" s="85"/>
      <c r="D27" s="86"/>
      <c r="E27" s="86"/>
      <c r="F27" s="86"/>
      <c r="G27" s="86"/>
      <c r="H27" s="87"/>
    </row>
    <row r="28" spans="1:8" s="36" customFormat="1" ht="42" customHeight="1" thickBot="1">
      <c r="A28" s="100" t="s">
        <v>3</v>
      </c>
      <c r="B28" s="101"/>
      <c r="C28" s="100"/>
      <c r="D28" s="101"/>
      <c r="E28" s="101"/>
      <c r="F28" s="101"/>
      <c r="G28" s="101"/>
      <c r="H28" s="102"/>
    </row>
    <row r="29" ht="17.25">
      <c r="A29" s="6" t="s">
        <v>17</v>
      </c>
    </row>
    <row r="30" ht="17.25">
      <c r="A30" s="6" t="s">
        <v>19</v>
      </c>
    </row>
    <row r="33" spans="6:7" ht="17.25">
      <c r="F33" s="18"/>
      <c r="G33" s="18"/>
    </row>
  </sheetData>
  <sheetProtection/>
  <mergeCells count="44">
    <mergeCell ref="E1:H1"/>
    <mergeCell ref="A2:H2"/>
    <mergeCell ref="A5:B5"/>
    <mergeCell ref="A6:B6"/>
    <mergeCell ref="C6:H6"/>
    <mergeCell ref="A7:B7"/>
    <mergeCell ref="C7:D7"/>
    <mergeCell ref="F7:H7"/>
    <mergeCell ref="A8:B12"/>
    <mergeCell ref="G8:H8"/>
    <mergeCell ref="G9:H9"/>
    <mergeCell ref="G10:H10"/>
    <mergeCell ref="G11:H12"/>
    <mergeCell ref="A13:A15"/>
    <mergeCell ref="D13:H13"/>
    <mergeCell ref="C14:F14"/>
    <mergeCell ref="G14:H14"/>
    <mergeCell ref="F15:H15"/>
    <mergeCell ref="A16:B16"/>
    <mergeCell ref="C16:G16"/>
    <mergeCell ref="A17:B17"/>
    <mergeCell ref="D17:H17"/>
    <mergeCell ref="A18:B18"/>
    <mergeCell ref="C18:D18"/>
    <mergeCell ref="F18:H18"/>
    <mergeCell ref="F25:H25"/>
    <mergeCell ref="A19:B19"/>
    <mergeCell ref="D19:H19"/>
    <mergeCell ref="A20:B23"/>
    <mergeCell ref="C20:D20"/>
    <mergeCell ref="G20:H23"/>
    <mergeCell ref="C21:D21"/>
    <mergeCell ref="C22:D22"/>
    <mergeCell ref="C23:F23"/>
    <mergeCell ref="A26:B26"/>
    <mergeCell ref="A27:B27"/>
    <mergeCell ref="C27:H27"/>
    <mergeCell ref="A28:B28"/>
    <mergeCell ref="C28:H28"/>
    <mergeCell ref="A24:B24"/>
    <mergeCell ref="D24:F24"/>
    <mergeCell ref="G24:H24"/>
    <mergeCell ref="A25:B25"/>
    <mergeCell ref="D25:E25"/>
  </mergeCells>
  <printOptions/>
  <pageMargins left="0.2" right="0.2" top="0.2" bottom="0.17" header="0.2" footer="0.17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國光 舞子</cp:lastModifiedBy>
  <cp:lastPrinted>2019-04-10T10:33:39Z</cp:lastPrinted>
  <dcterms:created xsi:type="dcterms:W3CDTF">2003-03-21T04:49:35Z</dcterms:created>
  <dcterms:modified xsi:type="dcterms:W3CDTF">2022-01-10T02:06:59Z</dcterms:modified>
  <cp:category/>
  <cp:version/>
  <cp:contentType/>
  <cp:contentStatus/>
</cp:coreProperties>
</file>